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31"/>
  <workbookPr date1904="1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c3b\AC\Temp\"/>
    </mc:Choice>
  </mc:AlternateContent>
  <xr:revisionPtr revIDLastSave="0" documentId="8_{4E4E19AF-E003-421D-AFB1-73D8CA827BA0}" xr6:coauthVersionLast="47" xr6:coauthVersionMax="47" xr10:uidLastSave="{00000000-0000-0000-0000-000000000000}"/>
  <bookViews>
    <workbookView xWindow="-60" yWindow="-60" windowWidth="15480" windowHeight="11640" tabRatio="313" xr2:uid="{00000000-000D-0000-FFFF-FFFF00000000}"/>
  </bookViews>
  <sheets>
    <sheet name="Sheet1" sheetId="1" r:id="rId1"/>
  </sheets>
  <definedNames>
    <definedName name="_xlnm.Print_Area" localSheetId="0">Sheet1!$A$1:$M$45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1" l="1"/>
  <c r="M7" i="1"/>
  <c r="M10" i="1"/>
  <c r="M11" i="1"/>
  <c r="M12" i="1"/>
  <c r="M13" i="1"/>
  <c r="M14" i="1"/>
  <c r="M15" i="1"/>
  <c r="M16" i="1"/>
  <c r="M17" i="1"/>
  <c r="M18" i="1"/>
  <c r="M19" i="1"/>
  <c r="M20" i="1"/>
  <c r="D21" i="1"/>
  <c r="D37" i="1"/>
  <c r="M37" i="1"/>
  <c r="D43" i="1"/>
  <c r="D45" i="1" s="1"/>
  <c r="M21" i="1" l="1"/>
</calcChain>
</file>

<file path=xl/sharedStrings.xml><?xml version="1.0" encoding="utf-8"?>
<sst xmlns="http://schemas.openxmlformats.org/spreadsheetml/2006/main" count="129" uniqueCount="63">
  <si>
    <t>EXAMPLE ASSET MANAGEMENT PLAN (AMP)</t>
  </si>
  <si>
    <t xml:space="preserve">By combining real tasks and costs of Regular Maintenance with projected tasks and costs of Capital Repairs, Improvements &amp; New Works, the AMP produces annual and long term budgets for the building, enabling both preventative maintenance and saving for large capital items. </t>
  </si>
  <si>
    <t>KNOWN</t>
  </si>
  <si>
    <t xml:space="preserve">COST per </t>
  </si>
  <si>
    <t xml:space="preserve">ANNUAL </t>
  </si>
  <si>
    <t>Year Intervals</t>
  </si>
  <si>
    <t>COST over</t>
  </si>
  <si>
    <t>CYCLE</t>
  </si>
  <si>
    <t>COST</t>
  </si>
  <si>
    <t>other</t>
  </si>
  <si>
    <t>30 YEARS</t>
  </si>
  <si>
    <t>REGULAR MAINTENANCE</t>
  </si>
  <si>
    <t>Clean Gutters and Downpies</t>
  </si>
  <si>
    <t>3 months</t>
  </si>
  <si>
    <t>Clean Gullies and drains</t>
  </si>
  <si>
    <t>Boiler Service</t>
  </si>
  <si>
    <t>annual</t>
  </si>
  <si>
    <t>Ventilation Service</t>
  </si>
  <si>
    <t>Portable Electric Appliances Test</t>
  </si>
  <si>
    <t>Vermin and Rodent Control</t>
  </si>
  <si>
    <t>Cleaning window glass</t>
  </si>
  <si>
    <t>2 yr</t>
  </si>
  <si>
    <t>*</t>
  </si>
  <si>
    <t>Lightning Conductor Test</t>
  </si>
  <si>
    <t>Fire Extinguisher Test/replacement</t>
  </si>
  <si>
    <t>Electrical Installation Test</t>
  </si>
  <si>
    <t>5 yr</t>
  </si>
  <si>
    <t>Painting Exterior metal/wood</t>
  </si>
  <si>
    <t>Churchyard Grass-mower service, fuel</t>
  </si>
  <si>
    <t>Churchyard Landscape/Trees</t>
  </si>
  <si>
    <t>Churchyard walls pointing &amp; clear ivy</t>
  </si>
  <si>
    <t>Repointing Various Areas</t>
  </si>
  <si>
    <t>Total</t>
  </si>
  <si>
    <t>CAPITAL REPAIRS</t>
  </si>
  <si>
    <r>
      <t>When work will be required</t>
    </r>
    <r>
      <rPr>
        <sz val="10"/>
        <rFont val="Verdana"/>
      </rPr>
      <t xml:space="preserve"> </t>
    </r>
  </si>
  <si>
    <t>Churchyard Paths</t>
  </si>
  <si>
    <t>10 yr</t>
  </si>
  <si>
    <t>Felt roofs to boiler roof and organ loft</t>
  </si>
  <si>
    <t>20 yr</t>
  </si>
  <si>
    <t>Repair/replace window feramenta</t>
  </si>
  <si>
    <t>as &amp; when</t>
  </si>
  <si>
    <t>North Aisle Mullions</t>
  </si>
  <si>
    <t>100+ yr</t>
  </si>
  <si>
    <t>Pinnacles to tower</t>
  </si>
  <si>
    <t>High Level Internal Cleaning</t>
  </si>
  <si>
    <t>Lead Roofs patch repair</t>
  </si>
  <si>
    <t xml:space="preserve">Lead roof replace (100 years old) </t>
  </si>
  <si>
    <t>150 yr</t>
  </si>
  <si>
    <t>Electric Lighting upgrade</t>
  </si>
  <si>
    <t>25 yr</t>
  </si>
  <si>
    <t>Electric Power upgrade</t>
  </si>
  <si>
    <t xml:space="preserve">25yr </t>
  </si>
  <si>
    <t>Heating &amp; Boiler upgrade</t>
  </si>
  <si>
    <t>Kitchen &amp; Toilets upgrade</t>
  </si>
  <si>
    <t>15 yr</t>
  </si>
  <si>
    <t>Ventilation System Replace</t>
  </si>
  <si>
    <t>IMPROVEMENTS &amp; NEW WORKS</t>
  </si>
  <si>
    <t>Project Target Completion</t>
  </si>
  <si>
    <t>Fire Alarm &amp; Emergency lights install</t>
  </si>
  <si>
    <t>one off</t>
  </si>
  <si>
    <t>Re-ordering, new rooms &amp; office</t>
  </si>
  <si>
    <t>New Mower</t>
  </si>
  <si>
    <t>AMP annual total (£) to be raised: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</si>
</sst>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Verdana"/>
    </font>
    <font>
      <b/>
      <sz val="10"/>
      <name val="Verdana"/>
    </font>
    <font>
      <sz val="10"/>
      <name val="Verdana"/>
    </font>
    <font>
      <b/>
      <sz val="14"/>
      <color indexed="8"/>
      <name val="Verdana"/>
      <family val="2"/>
    </font>
    <font>
      <sz val="10"/>
      <color indexed="8"/>
      <name val="Verdana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1" fillId="0" borderId="4" xfId="0" applyFont="1" applyBorder="1"/>
    <xf numFmtId="0" fontId="2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3" fontId="0" fillId="0" borderId="6" xfId="0" applyNumberFormat="1" applyBorder="1"/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8" xfId="0" applyFont="1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2" fillId="0" borderId="0" xfId="0" applyFont="1" applyBorder="1"/>
    <xf numFmtId="3" fontId="0" fillId="0" borderId="10" xfId="0" applyNumberFormat="1" applyBorder="1"/>
    <xf numFmtId="0" fontId="0" fillId="0" borderId="10" xfId="0" applyBorder="1" applyAlignment="1">
      <alignment horizontal="center"/>
    </xf>
    <xf numFmtId="3" fontId="0" fillId="0" borderId="0" xfId="0" applyNumberFormat="1" applyBorder="1"/>
    <xf numFmtId="3" fontId="1" fillId="0" borderId="0" xfId="0" applyNumberFormat="1" applyFont="1" applyBorder="1"/>
    <xf numFmtId="3" fontId="1" fillId="0" borderId="0" xfId="0" applyNumberFormat="1" applyFont="1" applyBorder="1" applyAlignment="1">
      <alignment horizontal="right"/>
    </xf>
    <xf numFmtId="0" fontId="1" fillId="0" borderId="2" xfId="0" applyFont="1" applyBorder="1"/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4" xfId="0" applyFill="1" applyBorder="1"/>
    <xf numFmtId="0" fontId="1" fillId="2" borderId="4" xfId="0" applyFont="1" applyFill="1" applyBorder="1"/>
    <xf numFmtId="3" fontId="0" fillId="0" borderId="7" xfId="0" applyNumberFormat="1" applyBorder="1"/>
    <xf numFmtId="3" fontId="0" fillId="0" borderId="4" xfId="0" applyNumberFormat="1" applyBorder="1" applyAlignment="1">
      <alignment horizontal="right"/>
    </xf>
    <xf numFmtId="3" fontId="0" fillId="0" borderId="2" xfId="0" applyNumberFormat="1" applyBorder="1"/>
    <xf numFmtId="3" fontId="0" fillId="0" borderId="5" xfId="0" applyNumberFormat="1" applyBorder="1"/>
    <xf numFmtId="0" fontId="1" fillId="0" borderId="3" xfId="0" applyFont="1" applyBorder="1"/>
    <xf numFmtId="0" fontId="0" fillId="0" borderId="13" xfId="0" applyBorder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3" fontId="1" fillId="0" borderId="4" xfId="0" applyNumberFormat="1" applyFont="1" applyBorder="1"/>
    <xf numFmtId="0" fontId="1" fillId="0" borderId="0" xfId="0" applyFont="1" applyBorder="1"/>
    <xf numFmtId="3" fontId="1" fillId="0" borderId="10" xfId="0" applyNumberFormat="1" applyFont="1" applyBorder="1"/>
    <xf numFmtId="0" fontId="1" fillId="0" borderId="4" xfId="0" applyFont="1" applyBorder="1" applyAlignment="1">
      <alignment horizontal="right"/>
    </xf>
    <xf numFmtId="3" fontId="1" fillId="0" borderId="6" xfId="0" applyNumberFormat="1" applyFont="1" applyBorder="1"/>
    <xf numFmtId="0" fontId="1" fillId="0" borderId="11" xfId="0" applyFont="1" applyBorder="1"/>
    <xf numFmtId="0" fontId="1" fillId="0" borderId="10" xfId="0" applyFont="1" applyBorder="1"/>
    <xf numFmtId="3" fontId="1" fillId="3" borderId="1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13</xdr:col>
      <xdr:colOff>38100</xdr:colOff>
      <xdr:row>0</xdr:row>
      <xdr:rowOff>638175</xdr:rowOff>
    </xdr:to>
    <xdr:pic>
      <xdr:nvPicPr>
        <xdr:cNvPr id="1028" name="Picture 1">
          <a:extLst>
            <a:ext uri="{FF2B5EF4-FFF2-40B4-BE49-F238E27FC236}">
              <a16:creationId xmlns:a16="http://schemas.microsoft.com/office/drawing/2014/main" id="{17C67B9D-C9B3-7FE5-21B4-91E7F0B11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0"/>
          <a:ext cx="8763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46"/>
  <sheetViews>
    <sheetView tabSelected="1" workbookViewId="0">
      <selection activeCell="O14" sqref="O14"/>
    </sheetView>
  </sheetViews>
  <sheetFormatPr defaultColWidth="11" defaultRowHeight="12.75"/>
  <cols>
    <col min="1" max="1" width="30.75" customWidth="1"/>
    <col min="2" max="4" width="8.5" customWidth="1"/>
    <col min="5" max="5" width="4.375" customWidth="1"/>
    <col min="6" max="12" width="4.75" customWidth="1"/>
  </cols>
  <sheetData>
    <row r="1" spans="1:93" ht="54.6" customHeight="1">
      <c r="A1" s="42" t="s">
        <v>0</v>
      </c>
    </row>
    <row r="2" spans="1:93" ht="33" customHeight="1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93">
      <c r="A3" s="12"/>
      <c r="B3" s="19" t="s">
        <v>2</v>
      </c>
      <c r="C3" s="19" t="s">
        <v>3</v>
      </c>
      <c r="D3" s="20" t="s">
        <v>4</v>
      </c>
      <c r="E3" s="6" t="s">
        <v>5</v>
      </c>
      <c r="F3" s="4"/>
      <c r="G3" s="2"/>
      <c r="H3" s="2"/>
      <c r="I3" s="2"/>
      <c r="J3" s="2"/>
      <c r="K3" s="2"/>
      <c r="L3" s="2"/>
      <c r="M3" s="22" t="s">
        <v>6</v>
      </c>
    </row>
    <row r="4" spans="1:93">
      <c r="A4" s="13"/>
      <c r="B4" s="21" t="s">
        <v>7</v>
      </c>
      <c r="C4" s="21" t="s">
        <v>7</v>
      </c>
      <c r="D4" s="20" t="s">
        <v>8</v>
      </c>
      <c r="E4" s="45">
        <v>2</v>
      </c>
      <c r="F4" s="8">
        <v>5</v>
      </c>
      <c r="G4" s="17">
        <v>10</v>
      </c>
      <c r="H4" s="17">
        <v>15</v>
      </c>
      <c r="I4" s="17">
        <v>20</v>
      </c>
      <c r="J4" s="17">
        <v>25</v>
      </c>
      <c r="K4" s="17">
        <v>30</v>
      </c>
      <c r="L4" s="17" t="s">
        <v>9</v>
      </c>
      <c r="M4" s="18" t="s">
        <v>10</v>
      </c>
    </row>
    <row r="5" spans="1:93">
      <c r="A5" s="35" t="s">
        <v>11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3"/>
    </row>
    <row r="6" spans="1:93" s="1" customFormat="1">
      <c r="A6" s="5" t="s">
        <v>12</v>
      </c>
      <c r="B6" s="13" t="s">
        <v>13</v>
      </c>
      <c r="C6" s="36">
        <v>200</v>
      </c>
      <c r="D6" s="36">
        <v>800</v>
      </c>
      <c r="E6" s="13"/>
      <c r="F6" s="13"/>
      <c r="G6" s="13"/>
      <c r="H6" s="13"/>
      <c r="I6" s="13"/>
      <c r="J6" s="13"/>
      <c r="K6" s="13"/>
      <c r="L6" s="13"/>
      <c r="M6" s="10">
        <f>D6*30</f>
        <v>24000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</row>
    <row r="7" spans="1:93" s="2" customFormat="1">
      <c r="A7" s="5" t="s">
        <v>14</v>
      </c>
      <c r="B7" s="5" t="s">
        <v>13</v>
      </c>
      <c r="C7" s="10">
        <v>50</v>
      </c>
      <c r="D7" s="10">
        <v>200</v>
      </c>
      <c r="E7" s="5"/>
      <c r="F7" s="5"/>
      <c r="G7" s="5"/>
      <c r="H7" s="5"/>
      <c r="I7" s="5"/>
      <c r="J7" s="5"/>
      <c r="K7" s="5"/>
      <c r="L7" s="5"/>
      <c r="M7" s="10">
        <f>D7*30</f>
        <v>6000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</row>
    <row r="8" spans="1:93" s="2" customFormat="1">
      <c r="A8" s="5" t="s">
        <v>15</v>
      </c>
      <c r="B8" s="5" t="s">
        <v>16</v>
      </c>
      <c r="C8" s="10">
        <v>200</v>
      </c>
      <c r="D8" s="10">
        <v>200</v>
      </c>
      <c r="E8" s="5"/>
      <c r="F8" s="5"/>
      <c r="G8" s="5"/>
      <c r="H8" s="5"/>
      <c r="I8" s="5"/>
      <c r="J8" s="5"/>
      <c r="K8" s="5"/>
      <c r="L8" s="5"/>
      <c r="M8" s="10">
        <v>6000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</row>
    <row r="9" spans="1:93" s="2" customFormat="1">
      <c r="A9" s="5" t="s">
        <v>17</v>
      </c>
      <c r="B9" s="5" t="s">
        <v>16</v>
      </c>
      <c r="C9" s="10">
        <v>200</v>
      </c>
      <c r="D9" s="10">
        <v>200</v>
      </c>
      <c r="E9" s="5"/>
      <c r="F9" s="5"/>
      <c r="G9" s="5"/>
      <c r="H9" s="5"/>
      <c r="I9" s="5"/>
      <c r="J9" s="5"/>
      <c r="K9" s="5"/>
      <c r="L9" s="5"/>
      <c r="M9" s="10">
        <v>6000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</row>
    <row r="10" spans="1:93" s="2" customFormat="1">
      <c r="A10" s="5" t="s">
        <v>18</v>
      </c>
      <c r="B10" s="5" t="s">
        <v>16</v>
      </c>
      <c r="C10" s="10">
        <v>125</v>
      </c>
      <c r="D10" s="10">
        <v>125</v>
      </c>
      <c r="E10" s="5"/>
      <c r="F10" s="5"/>
      <c r="G10" s="5"/>
      <c r="H10" s="5"/>
      <c r="I10" s="5"/>
      <c r="J10" s="5"/>
      <c r="K10" s="5"/>
      <c r="L10" s="5"/>
      <c r="M10" s="10">
        <f t="shared" ref="M10:M20" si="0">D10*30</f>
        <v>3750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</row>
    <row r="11" spans="1:93" s="2" customFormat="1">
      <c r="A11" s="5" t="s">
        <v>19</v>
      </c>
      <c r="B11" s="5" t="s">
        <v>13</v>
      </c>
      <c r="C11" s="10">
        <v>70</v>
      </c>
      <c r="D11" s="10">
        <v>280</v>
      </c>
      <c r="E11" s="5"/>
      <c r="F11" s="5"/>
      <c r="G11" s="5"/>
      <c r="H11" s="5"/>
      <c r="I11" s="5"/>
      <c r="J11" s="5"/>
      <c r="K11" s="5"/>
      <c r="L11" s="5"/>
      <c r="M11" s="10">
        <f t="shared" si="0"/>
        <v>8400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</row>
    <row r="12" spans="1:93" s="2" customFormat="1">
      <c r="A12" s="5" t="s">
        <v>20</v>
      </c>
      <c r="B12" s="5" t="s">
        <v>21</v>
      </c>
      <c r="C12" s="10">
        <v>500</v>
      </c>
      <c r="D12" s="10">
        <v>250</v>
      </c>
      <c r="E12" s="32" t="s">
        <v>22</v>
      </c>
      <c r="F12" s="9"/>
      <c r="G12" s="9"/>
      <c r="H12" s="9"/>
      <c r="I12" s="9"/>
      <c r="J12" s="9"/>
      <c r="K12" s="9"/>
      <c r="L12" s="5"/>
      <c r="M12" s="10">
        <f t="shared" si="0"/>
        <v>7500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</row>
    <row r="13" spans="1:93" s="2" customFormat="1">
      <c r="A13" s="5" t="s">
        <v>23</v>
      </c>
      <c r="B13" s="5" t="s">
        <v>21</v>
      </c>
      <c r="C13" s="10">
        <v>100</v>
      </c>
      <c r="D13" s="10">
        <v>50</v>
      </c>
      <c r="E13" s="32" t="s">
        <v>22</v>
      </c>
      <c r="F13" s="9"/>
      <c r="G13" s="9"/>
      <c r="H13" s="9"/>
      <c r="I13" s="9"/>
      <c r="J13" s="9"/>
      <c r="K13" s="9"/>
      <c r="L13" s="5"/>
      <c r="M13" s="10">
        <f t="shared" si="0"/>
        <v>1500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</row>
    <row r="14" spans="1:93" s="2" customFormat="1">
      <c r="A14" s="5" t="s">
        <v>24</v>
      </c>
      <c r="B14" s="5" t="s">
        <v>16</v>
      </c>
      <c r="C14" s="10">
        <v>150</v>
      </c>
      <c r="D14" s="10">
        <v>150</v>
      </c>
      <c r="E14" s="5"/>
      <c r="F14" s="5"/>
      <c r="G14" s="5"/>
      <c r="H14" s="5"/>
      <c r="I14" s="5"/>
      <c r="J14" s="5"/>
      <c r="K14" s="5"/>
      <c r="L14" s="5"/>
      <c r="M14" s="10">
        <f t="shared" si="0"/>
        <v>4500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</row>
    <row r="15" spans="1:93">
      <c r="A15" s="5" t="s">
        <v>25</v>
      </c>
      <c r="B15" s="5" t="s">
        <v>26</v>
      </c>
      <c r="C15" s="10">
        <v>3000</v>
      </c>
      <c r="D15" s="10">
        <v>600</v>
      </c>
      <c r="E15" s="5"/>
      <c r="F15" s="32" t="s">
        <v>22</v>
      </c>
      <c r="G15" s="32" t="s">
        <v>22</v>
      </c>
      <c r="H15" s="32" t="s">
        <v>22</v>
      </c>
      <c r="I15" s="32" t="s">
        <v>22</v>
      </c>
      <c r="J15" s="32" t="s">
        <v>22</v>
      </c>
      <c r="K15" s="32" t="s">
        <v>22</v>
      </c>
      <c r="L15" s="9"/>
      <c r="M15" s="10">
        <f t="shared" si="0"/>
        <v>18000</v>
      </c>
    </row>
    <row r="16" spans="1:93">
      <c r="A16" s="5" t="s">
        <v>27</v>
      </c>
      <c r="B16" s="5" t="s">
        <v>26</v>
      </c>
      <c r="C16" s="10">
        <v>5000</v>
      </c>
      <c r="D16" s="10">
        <v>1000</v>
      </c>
      <c r="E16" s="5"/>
      <c r="F16" s="32" t="s">
        <v>22</v>
      </c>
      <c r="G16" s="32" t="s">
        <v>22</v>
      </c>
      <c r="H16" s="32" t="s">
        <v>22</v>
      </c>
      <c r="I16" s="32" t="s">
        <v>22</v>
      </c>
      <c r="J16" s="32" t="s">
        <v>22</v>
      </c>
      <c r="K16" s="32" t="s">
        <v>22</v>
      </c>
      <c r="L16" s="9"/>
      <c r="M16" s="10">
        <f t="shared" si="0"/>
        <v>30000</v>
      </c>
    </row>
    <row r="17" spans="1:14">
      <c r="A17" s="5" t="s">
        <v>28</v>
      </c>
      <c r="B17" s="5" t="s">
        <v>16</v>
      </c>
      <c r="C17" s="10">
        <v>300</v>
      </c>
      <c r="D17" s="10">
        <v>300</v>
      </c>
      <c r="E17" s="5"/>
      <c r="F17" s="9"/>
      <c r="G17" s="9"/>
      <c r="H17" s="9"/>
      <c r="I17" s="9"/>
      <c r="J17" s="9"/>
      <c r="K17" s="9"/>
      <c r="L17" s="9"/>
      <c r="M17" s="10">
        <f t="shared" si="0"/>
        <v>9000</v>
      </c>
    </row>
    <row r="18" spans="1:14">
      <c r="A18" s="5" t="s">
        <v>29</v>
      </c>
      <c r="B18" s="5" t="s">
        <v>16</v>
      </c>
      <c r="C18" s="37">
        <v>500</v>
      </c>
      <c r="D18" s="10">
        <v>500</v>
      </c>
      <c r="E18" s="5"/>
      <c r="F18" s="9"/>
      <c r="G18" s="9"/>
      <c r="H18" s="9"/>
      <c r="I18" s="9"/>
      <c r="J18" s="9"/>
      <c r="K18" s="9"/>
      <c r="L18" s="9"/>
      <c r="M18" s="10">
        <f t="shared" si="0"/>
        <v>15000</v>
      </c>
    </row>
    <row r="19" spans="1:14">
      <c r="A19" s="5" t="s">
        <v>30</v>
      </c>
      <c r="B19" s="5" t="s">
        <v>26</v>
      </c>
      <c r="C19" s="10">
        <v>1000</v>
      </c>
      <c r="D19" s="10">
        <v>200</v>
      </c>
      <c r="E19" s="5"/>
      <c r="F19" s="32" t="s">
        <v>22</v>
      </c>
      <c r="G19" s="32" t="s">
        <v>22</v>
      </c>
      <c r="H19" s="32" t="s">
        <v>22</v>
      </c>
      <c r="I19" s="32" t="s">
        <v>22</v>
      </c>
      <c r="J19" s="32" t="s">
        <v>22</v>
      </c>
      <c r="K19" s="32" t="s">
        <v>22</v>
      </c>
      <c r="L19" s="5"/>
      <c r="M19" s="10">
        <f t="shared" si="0"/>
        <v>6000</v>
      </c>
    </row>
    <row r="20" spans="1:14">
      <c r="A20" s="5" t="s">
        <v>31</v>
      </c>
      <c r="B20" s="5" t="s">
        <v>21</v>
      </c>
      <c r="C20" s="10">
        <v>3000</v>
      </c>
      <c r="D20" s="10">
        <v>1500</v>
      </c>
      <c r="E20" s="32" t="s">
        <v>22</v>
      </c>
      <c r="F20" s="9"/>
      <c r="G20" s="9"/>
      <c r="H20" s="9"/>
      <c r="I20" s="9"/>
      <c r="J20" s="9"/>
      <c r="K20" s="9"/>
      <c r="L20" s="5"/>
      <c r="M20" s="10">
        <f t="shared" si="0"/>
        <v>45000</v>
      </c>
    </row>
    <row r="21" spans="1:14">
      <c r="A21" s="6" t="s">
        <v>32</v>
      </c>
      <c r="B21" s="5"/>
      <c r="C21" s="10"/>
      <c r="D21" s="46">
        <f>SUM(D6:D20)</f>
        <v>6355</v>
      </c>
      <c r="E21" s="7"/>
      <c r="F21" s="5"/>
      <c r="G21" s="5"/>
      <c r="H21" s="5"/>
      <c r="I21" s="34"/>
      <c r="J21" s="5"/>
      <c r="K21" s="5"/>
      <c r="L21" s="5"/>
      <c r="M21" s="46">
        <f>SUM(M6:M20)</f>
        <v>190650</v>
      </c>
    </row>
    <row r="22" spans="1:14">
      <c r="A22" s="47"/>
      <c r="B22" s="3"/>
      <c r="C22" s="28"/>
      <c r="D22" s="29"/>
      <c r="E22" s="25"/>
      <c r="F22" s="3"/>
      <c r="G22" s="3"/>
      <c r="H22" s="3"/>
      <c r="I22" s="3"/>
      <c r="J22" s="3"/>
      <c r="K22" s="3"/>
      <c r="L22" s="3"/>
      <c r="M22" s="48"/>
      <c r="N22" s="3"/>
    </row>
    <row r="23" spans="1:14">
      <c r="A23" s="35" t="s">
        <v>33</v>
      </c>
      <c r="B23" s="4"/>
      <c r="C23" s="38"/>
      <c r="D23" s="39"/>
      <c r="E23" s="40" t="s">
        <v>34</v>
      </c>
      <c r="F23" s="2"/>
      <c r="G23" s="2"/>
      <c r="H23" s="2"/>
      <c r="I23" s="2"/>
      <c r="J23" s="2"/>
      <c r="K23" s="2"/>
      <c r="L23" s="2"/>
      <c r="M23" s="49"/>
      <c r="N23" s="3"/>
    </row>
    <row r="24" spans="1:14">
      <c r="A24" s="5" t="s">
        <v>35</v>
      </c>
      <c r="B24" s="5" t="s">
        <v>36</v>
      </c>
      <c r="C24" s="10">
        <v>5000</v>
      </c>
      <c r="D24" s="10">
        <v>500</v>
      </c>
      <c r="E24" s="13"/>
      <c r="F24" s="33" t="s">
        <v>22</v>
      </c>
      <c r="G24" s="5"/>
      <c r="H24" s="32" t="s">
        <v>22</v>
      </c>
      <c r="I24" s="5"/>
      <c r="J24" s="32" t="s">
        <v>22</v>
      </c>
      <c r="K24" s="5"/>
      <c r="L24" s="9"/>
      <c r="M24" s="10">
        <v>15000</v>
      </c>
    </row>
    <row r="25" spans="1:14">
      <c r="A25" s="5" t="s">
        <v>37</v>
      </c>
      <c r="B25" s="5" t="s">
        <v>38</v>
      </c>
      <c r="C25" s="10">
        <v>10000</v>
      </c>
      <c r="D25" s="10">
        <v>666</v>
      </c>
      <c r="E25" s="5"/>
      <c r="F25" s="9"/>
      <c r="G25" s="32" t="s">
        <v>22</v>
      </c>
      <c r="H25" s="9"/>
      <c r="I25" s="9"/>
      <c r="J25" s="9"/>
      <c r="K25" s="32" t="s">
        <v>22</v>
      </c>
      <c r="L25" s="9"/>
      <c r="M25" s="10">
        <v>20000</v>
      </c>
    </row>
    <row r="26" spans="1:14">
      <c r="A26" s="5" t="s">
        <v>39</v>
      </c>
      <c r="B26" s="5" t="s">
        <v>40</v>
      </c>
      <c r="C26" s="10">
        <v>3000</v>
      </c>
      <c r="D26" s="10">
        <v>300</v>
      </c>
      <c r="E26" s="5"/>
      <c r="F26" s="5"/>
      <c r="G26" s="32" t="s">
        <v>22</v>
      </c>
      <c r="H26" s="5"/>
      <c r="I26" s="32" t="s">
        <v>22</v>
      </c>
      <c r="J26" s="5"/>
      <c r="K26" s="32" t="s">
        <v>22</v>
      </c>
      <c r="L26" s="5"/>
      <c r="M26" s="10">
        <v>9000</v>
      </c>
    </row>
    <row r="27" spans="1:14">
      <c r="A27" s="5" t="s">
        <v>41</v>
      </c>
      <c r="B27" s="5" t="s">
        <v>42</v>
      </c>
      <c r="C27" s="10">
        <v>25000</v>
      </c>
      <c r="D27" s="10">
        <v>834</v>
      </c>
      <c r="E27" s="5"/>
      <c r="F27" s="5"/>
      <c r="G27" s="5"/>
      <c r="H27" s="32" t="s">
        <v>22</v>
      </c>
      <c r="I27" s="5"/>
      <c r="J27" s="5"/>
      <c r="K27" s="5"/>
      <c r="L27" s="5"/>
      <c r="M27" s="10">
        <v>25000</v>
      </c>
    </row>
    <row r="28" spans="1:14">
      <c r="A28" s="5" t="s">
        <v>43</v>
      </c>
      <c r="B28" s="5" t="s">
        <v>42</v>
      </c>
      <c r="C28" s="10">
        <v>60000</v>
      </c>
      <c r="D28" s="10">
        <v>2000</v>
      </c>
      <c r="E28" s="5"/>
      <c r="F28" s="5"/>
      <c r="G28" s="5"/>
      <c r="H28" s="5"/>
      <c r="I28" s="32" t="s">
        <v>22</v>
      </c>
      <c r="J28" s="5"/>
      <c r="K28" s="5"/>
      <c r="L28" s="5"/>
      <c r="M28" s="10">
        <v>60000</v>
      </c>
    </row>
    <row r="29" spans="1:14">
      <c r="A29" s="5" t="s">
        <v>44</v>
      </c>
      <c r="B29" s="5" t="s">
        <v>36</v>
      </c>
      <c r="C29" s="10">
        <v>3000</v>
      </c>
      <c r="D29" s="10">
        <v>300</v>
      </c>
      <c r="E29" s="5"/>
      <c r="F29" s="32" t="s">
        <v>22</v>
      </c>
      <c r="G29" s="9"/>
      <c r="H29" s="32" t="s">
        <v>22</v>
      </c>
      <c r="I29" s="9"/>
      <c r="J29" s="32" t="s">
        <v>22</v>
      </c>
      <c r="K29" s="9"/>
      <c r="L29" s="9"/>
      <c r="M29" s="10">
        <v>9000</v>
      </c>
    </row>
    <row r="30" spans="1:14">
      <c r="A30" s="5" t="s">
        <v>45</v>
      </c>
      <c r="B30" s="5" t="s">
        <v>36</v>
      </c>
      <c r="C30" s="10">
        <v>3000</v>
      </c>
      <c r="D30" s="10">
        <v>300</v>
      </c>
      <c r="E30" s="5"/>
      <c r="F30" s="5"/>
      <c r="G30" s="32" t="s">
        <v>22</v>
      </c>
      <c r="H30" s="5"/>
      <c r="I30" s="32" t="s">
        <v>22</v>
      </c>
      <c r="J30" s="5"/>
      <c r="K30" s="32" t="s">
        <v>22</v>
      </c>
      <c r="L30" s="5"/>
      <c r="M30" s="10">
        <v>9000</v>
      </c>
    </row>
    <row r="31" spans="1:14">
      <c r="A31" s="5" t="s">
        <v>46</v>
      </c>
      <c r="B31" s="5" t="s">
        <v>47</v>
      </c>
      <c r="C31" s="10">
        <v>150000</v>
      </c>
      <c r="D31" s="10">
        <v>3000</v>
      </c>
      <c r="E31" s="5"/>
      <c r="F31" s="5"/>
      <c r="G31" s="9"/>
      <c r="H31" s="5"/>
      <c r="I31" s="9"/>
      <c r="J31" s="5"/>
      <c r="K31" s="9"/>
      <c r="L31" s="32">
        <v>50</v>
      </c>
      <c r="M31" s="10">
        <v>90000</v>
      </c>
    </row>
    <row r="32" spans="1:14">
      <c r="A32" s="5" t="s">
        <v>48</v>
      </c>
      <c r="B32" s="5" t="s">
        <v>49</v>
      </c>
      <c r="C32" s="10">
        <v>25000</v>
      </c>
      <c r="D32" s="10">
        <v>833</v>
      </c>
      <c r="E32" s="5"/>
      <c r="F32" s="5"/>
      <c r="G32" s="5"/>
      <c r="H32" s="5"/>
      <c r="I32" s="5"/>
      <c r="J32" s="32" t="s">
        <v>22</v>
      </c>
      <c r="K32" s="5"/>
      <c r="L32" s="5"/>
      <c r="M32" s="10">
        <v>25000</v>
      </c>
    </row>
    <row r="33" spans="1:13">
      <c r="A33" s="5" t="s">
        <v>50</v>
      </c>
      <c r="B33" s="5" t="s">
        <v>51</v>
      </c>
      <c r="C33" s="10">
        <v>15000</v>
      </c>
      <c r="D33" s="10">
        <v>500</v>
      </c>
      <c r="E33" s="5"/>
      <c r="F33" s="5"/>
      <c r="G33" s="5"/>
      <c r="H33" s="5"/>
      <c r="I33" s="5"/>
      <c r="J33" s="32" t="s">
        <v>22</v>
      </c>
      <c r="K33" s="5"/>
      <c r="L33" s="5"/>
      <c r="M33" s="10">
        <v>15000</v>
      </c>
    </row>
    <row r="34" spans="1:13">
      <c r="A34" s="5" t="s">
        <v>52</v>
      </c>
      <c r="B34" s="5" t="s">
        <v>49</v>
      </c>
      <c r="C34" s="10">
        <v>35000</v>
      </c>
      <c r="D34" s="10">
        <v>1166</v>
      </c>
      <c r="E34" s="5"/>
      <c r="F34" s="5"/>
      <c r="G34" s="5"/>
      <c r="H34" s="5"/>
      <c r="I34" s="5"/>
      <c r="J34" s="32" t="s">
        <v>22</v>
      </c>
      <c r="K34" s="5"/>
      <c r="L34" s="5"/>
      <c r="M34" s="10">
        <v>35000</v>
      </c>
    </row>
    <row r="35" spans="1:13">
      <c r="A35" s="5" t="s">
        <v>53</v>
      </c>
      <c r="B35" s="5" t="s">
        <v>54</v>
      </c>
      <c r="C35" s="10">
        <v>12000</v>
      </c>
      <c r="D35" s="10">
        <v>800</v>
      </c>
      <c r="E35" s="5"/>
      <c r="F35" s="5"/>
      <c r="G35" s="9"/>
      <c r="H35" s="32" t="s">
        <v>22</v>
      </c>
      <c r="I35" s="9"/>
      <c r="J35" s="5"/>
      <c r="K35" s="32" t="s">
        <v>22</v>
      </c>
      <c r="L35" s="9"/>
      <c r="M35" s="10">
        <v>24000</v>
      </c>
    </row>
    <row r="36" spans="1:13">
      <c r="A36" s="5" t="s">
        <v>55</v>
      </c>
      <c r="B36" s="5" t="s">
        <v>38</v>
      </c>
      <c r="C36" s="10">
        <v>18000</v>
      </c>
      <c r="D36" s="10">
        <v>600</v>
      </c>
      <c r="E36" s="5"/>
      <c r="F36" s="5"/>
      <c r="G36" s="9"/>
      <c r="H36" s="9"/>
      <c r="I36" s="32" t="s">
        <v>22</v>
      </c>
      <c r="J36" s="5"/>
      <c r="K36" s="5"/>
      <c r="L36" s="5"/>
      <c r="M36" s="10">
        <v>18000</v>
      </c>
    </row>
    <row r="37" spans="1:13">
      <c r="A37" s="6" t="s">
        <v>32</v>
      </c>
      <c r="B37" s="12"/>
      <c r="C37" s="15"/>
      <c r="D37" s="50">
        <f>SUM(D24:D36)</f>
        <v>11799</v>
      </c>
      <c r="E37" s="19"/>
      <c r="F37" s="12"/>
      <c r="G37" s="16"/>
      <c r="H37" s="12"/>
      <c r="I37" s="16"/>
      <c r="J37" s="12"/>
      <c r="K37" s="16"/>
      <c r="L37" s="12"/>
      <c r="M37" s="50">
        <f>SUM(M24:M36)</f>
        <v>354000</v>
      </c>
    </row>
    <row r="38" spans="1:13" s="3" customFormat="1">
      <c r="A38" s="51"/>
      <c r="B38" s="24"/>
      <c r="C38" s="26"/>
      <c r="D38" s="48"/>
      <c r="E38" s="52"/>
      <c r="F38" s="24"/>
      <c r="G38" s="27"/>
      <c r="H38" s="24"/>
      <c r="I38" s="27"/>
      <c r="J38" s="24"/>
      <c r="K38" s="27"/>
      <c r="L38" s="24"/>
      <c r="M38" s="48"/>
    </row>
    <row r="39" spans="1:13">
      <c r="A39" s="35" t="s">
        <v>56</v>
      </c>
      <c r="B39" s="2"/>
      <c r="C39" s="38"/>
      <c r="D39" s="38"/>
      <c r="E39" s="40" t="s">
        <v>57</v>
      </c>
      <c r="F39" s="2"/>
      <c r="G39" s="2"/>
      <c r="H39" s="2"/>
      <c r="I39" s="2"/>
      <c r="J39" s="2"/>
      <c r="K39" s="2"/>
      <c r="L39" s="11"/>
      <c r="M39" s="3"/>
    </row>
    <row r="40" spans="1:13">
      <c r="A40" s="5" t="s">
        <v>58</v>
      </c>
      <c r="B40" s="13" t="s">
        <v>59</v>
      </c>
      <c r="C40" s="36">
        <v>18000</v>
      </c>
      <c r="D40" s="36">
        <v>3600</v>
      </c>
      <c r="E40" s="13"/>
      <c r="F40" s="33" t="s">
        <v>22</v>
      </c>
      <c r="G40" s="14"/>
      <c r="H40" s="14"/>
      <c r="I40" s="13"/>
      <c r="J40" s="13"/>
      <c r="K40" s="14"/>
      <c r="L40" s="13"/>
      <c r="M40" s="28"/>
    </row>
    <row r="41" spans="1:13">
      <c r="A41" s="5" t="s">
        <v>60</v>
      </c>
      <c r="B41" s="5" t="s">
        <v>59</v>
      </c>
      <c r="C41" s="10">
        <v>130000</v>
      </c>
      <c r="D41" s="10">
        <v>13000</v>
      </c>
      <c r="E41" s="10"/>
      <c r="F41" s="5"/>
      <c r="G41" s="32" t="s">
        <v>22</v>
      </c>
      <c r="H41" s="9"/>
      <c r="I41" s="9"/>
      <c r="J41" s="5"/>
      <c r="K41" s="5"/>
      <c r="L41" s="5"/>
      <c r="M41" s="28"/>
    </row>
    <row r="42" spans="1:13">
      <c r="A42" s="5" t="s">
        <v>61</v>
      </c>
      <c r="B42" s="5" t="s">
        <v>59</v>
      </c>
      <c r="C42" s="10">
        <v>500</v>
      </c>
      <c r="D42" s="10">
        <v>100</v>
      </c>
      <c r="E42" s="10"/>
      <c r="F42" s="32" t="s">
        <v>22</v>
      </c>
      <c r="G42" s="9"/>
      <c r="H42" s="9"/>
      <c r="I42" s="9"/>
      <c r="J42" s="5"/>
      <c r="K42" s="5"/>
      <c r="L42" s="5"/>
      <c r="M42" s="28"/>
    </row>
    <row r="43" spans="1:13">
      <c r="A43" s="6" t="s">
        <v>32</v>
      </c>
      <c r="B43" s="12"/>
      <c r="C43" s="15"/>
      <c r="D43" s="46">
        <f>SUM(D40:D42)</f>
        <v>16700</v>
      </c>
      <c r="E43" s="19"/>
      <c r="F43" s="12"/>
      <c r="G43" s="12"/>
      <c r="H43" s="12"/>
      <c r="I43" s="12"/>
      <c r="J43" s="12"/>
      <c r="K43" s="12"/>
      <c r="L43" s="12"/>
      <c r="M43" s="29"/>
    </row>
    <row r="44" spans="1:13" s="3" customFormat="1" ht="13.5" thickBot="1">
      <c r="A44" s="31"/>
      <c r="B44" s="2"/>
      <c r="C44" s="2"/>
      <c r="D44" s="24"/>
      <c r="E44" s="2"/>
      <c r="F44" s="2"/>
      <c r="G44" s="2"/>
      <c r="H44" s="2"/>
      <c r="I44" s="2"/>
      <c r="J44" s="2"/>
      <c r="K44" s="2"/>
      <c r="L44" s="2"/>
      <c r="M44" s="29"/>
    </row>
    <row r="45" spans="1:13" ht="14.25" thickTop="1" thickBot="1">
      <c r="A45" s="40" t="s">
        <v>62</v>
      </c>
      <c r="B45" s="2"/>
      <c r="C45" s="41"/>
      <c r="D45" s="53">
        <f>SUM(D21,D37,D43)</f>
        <v>34854</v>
      </c>
      <c r="E45" s="31"/>
      <c r="F45" s="1"/>
      <c r="G45" s="1"/>
      <c r="H45" s="1"/>
      <c r="I45" s="1"/>
      <c r="J45" s="1"/>
      <c r="K45" s="1"/>
      <c r="L45" s="23"/>
      <c r="M45" s="30"/>
    </row>
    <row r="46" spans="1:13" ht="13.5" thickTop="1"/>
  </sheetData>
  <mergeCells count="1">
    <mergeCell ref="A2:M2"/>
  </mergeCells>
  <phoneticPr fontId="0" type="noConversion"/>
  <pageMargins left="0.74803149606299213" right="0.74803149606299213" top="0.98425196850393704" bottom="0.53" header="0.51181102362204722" footer="0.51181102362204722"/>
  <pageSetup paperSize="9" scale="79" orientation="landscape" horizontalDpi="4294967292" vertic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EPS Ltd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Mottram</dc:creator>
  <cp:keywords/>
  <dc:description/>
  <cp:lastModifiedBy>X</cp:lastModifiedBy>
  <cp:revision/>
  <dcterms:created xsi:type="dcterms:W3CDTF">2005-05-11T17:19:23Z</dcterms:created>
  <dcterms:modified xsi:type="dcterms:W3CDTF">2023-09-05T09:19:23Z</dcterms:modified>
  <cp:category/>
  <cp:contentStatus/>
</cp:coreProperties>
</file>